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OneDrive\Documentos\"/>
    </mc:Choice>
  </mc:AlternateContent>
  <xr:revisionPtr revIDLastSave="0" documentId="8_{B369F2CB-0456-4963-BD75-5E4BAEEC7E3A}" xr6:coauthVersionLast="45" xr6:coauthVersionMax="45" xr10:uidLastSave="{00000000-0000-0000-0000-000000000000}"/>
  <bookViews>
    <workbookView xWindow="-120" yWindow="-120" windowWidth="29040" windowHeight="16440" xr2:uid="{B21ABE22-FCB1-4343-9850-EBD4FC59DFA5}"/>
  </bookViews>
  <sheets>
    <sheet name="JAN" sheetId="1" r:id="rId1"/>
    <sheet name="FEV" sheetId="3" r:id="rId2"/>
    <sheet name="MAR" sheetId="4" r:id="rId3"/>
    <sheet name="ABR" sheetId="5" r:id="rId4"/>
    <sheet name="MAI" sheetId="6" r:id="rId5"/>
    <sheet name="JUN" sheetId="7" r:id="rId6"/>
    <sheet name="JUL" sheetId="8" r:id="rId7"/>
    <sheet name="AGO" sheetId="9" r:id="rId8"/>
    <sheet name="SET" sheetId="10" r:id="rId9"/>
    <sheet name="OUT" sheetId="11" r:id="rId10"/>
    <sheet name="NOV" sheetId="12" r:id="rId11"/>
    <sheet name="DEZ" sheetId="13" r:id="rId12"/>
    <sheet name="DADOS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" i="1" l="1"/>
  <c r="M37" i="3"/>
  <c r="L37" i="13"/>
  <c r="L37" i="12"/>
  <c r="L37" i="11"/>
  <c r="L37" i="10"/>
  <c r="L37" i="9"/>
  <c r="L37" i="8"/>
  <c r="L37" i="7"/>
  <c r="L37" i="6"/>
  <c r="L37" i="5"/>
  <c r="L37" i="4"/>
  <c r="M37" i="13"/>
  <c r="N35" i="13"/>
  <c r="D35" i="13"/>
  <c r="I27" i="13"/>
  <c r="I19" i="13"/>
  <c r="I14" i="13"/>
  <c r="I3" i="13"/>
  <c r="I35" i="13" s="1"/>
  <c r="M37" i="12"/>
  <c r="N35" i="12"/>
  <c r="D35" i="12"/>
  <c r="I27" i="12"/>
  <c r="I19" i="12"/>
  <c r="I35" i="12" s="1"/>
  <c r="I14" i="12"/>
  <c r="I3" i="12"/>
  <c r="M37" i="11"/>
  <c r="N35" i="11"/>
  <c r="D35" i="11"/>
  <c r="I27" i="11"/>
  <c r="I19" i="11"/>
  <c r="I14" i="11"/>
  <c r="I3" i="11"/>
  <c r="I35" i="11" s="1"/>
  <c r="Q30" i="11" s="1"/>
  <c r="M37" i="10"/>
  <c r="N35" i="10"/>
  <c r="D35" i="10"/>
  <c r="I27" i="10"/>
  <c r="I19" i="10"/>
  <c r="I14" i="10"/>
  <c r="I3" i="10"/>
  <c r="I35" i="10" s="1"/>
  <c r="M37" i="9"/>
  <c r="N35" i="9"/>
  <c r="D35" i="9"/>
  <c r="I27" i="9"/>
  <c r="I19" i="9"/>
  <c r="I14" i="9"/>
  <c r="I3" i="9"/>
  <c r="I35" i="9" s="1"/>
  <c r="M37" i="8"/>
  <c r="N35" i="8"/>
  <c r="D35" i="8"/>
  <c r="I27" i="8"/>
  <c r="I19" i="8"/>
  <c r="I14" i="8"/>
  <c r="I3" i="8"/>
  <c r="I35" i="8" s="1"/>
  <c r="Q30" i="8" s="1"/>
  <c r="M37" i="7"/>
  <c r="N35" i="7"/>
  <c r="D35" i="7"/>
  <c r="I27" i="7"/>
  <c r="I19" i="7"/>
  <c r="I14" i="7"/>
  <c r="I3" i="7"/>
  <c r="I35" i="7" s="1"/>
  <c r="M37" i="6"/>
  <c r="N35" i="6"/>
  <c r="D35" i="6"/>
  <c r="I27" i="6"/>
  <c r="I19" i="6"/>
  <c r="I14" i="6"/>
  <c r="I3" i="6"/>
  <c r="I35" i="6" s="1"/>
  <c r="Q30" i="6" s="1"/>
  <c r="M37" i="5"/>
  <c r="N35" i="5"/>
  <c r="D35" i="5"/>
  <c r="I27" i="5"/>
  <c r="I35" i="5" s="1"/>
  <c r="Q30" i="5" s="1"/>
  <c r="I19" i="5"/>
  <c r="I14" i="5"/>
  <c r="I3" i="5"/>
  <c r="M37" i="4"/>
  <c r="N35" i="4"/>
  <c r="D35" i="4"/>
  <c r="I27" i="4"/>
  <c r="I19" i="4"/>
  <c r="I14" i="4"/>
  <c r="I3" i="4"/>
  <c r="I35" i="4" s="1"/>
  <c r="N35" i="3"/>
  <c r="D35" i="3"/>
  <c r="I27" i="3"/>
  <c r="I19" i="3"/>
  <c r="I14" i="3"/>
  <c r="I3" i="3"/>
  <c r="I35" i="3" s="1"/>
  <c r="N35" i="1"/>
  <c r="I27" i="1"/>
  <c r="I19" i="1"/>
  <c r="I14" i="1"/>
  <c r="I3" i="1"/>
  <c r="D35" i="1"/>
  <c r="Q30" i="4" l="1"/>
  <c r="Q30" i="3"/>
  <c r="M38" i="13"/>
  <c r="N37" i="13" s="1"/>
  <c r="Q30" i="13"/>
  <c r="Q30" i="12"/>
  <c r="M38" i="12"/>
  <c r="N37" i="12" s="1"/>
  <c r="M38" i="11"/>
  <c r="N37" i="11" s="1"/>
  <c r="M38" i="10"/>
  <c r="N37" i="10" s="1"/>
  <c r="Q30" i="10"/>
  <c r="M38" i="9"/>
  <c r="N37" i="9" s="1"/>
  <c r="Q30" i="9"/>
  <c r="M38" i="8"/>
  <c r="N37" i="8" s="1"/>
  <c r="M38" i="7"/>
  <c r="N37" i="7" s="1"/>
  <c r="Q30" i="7"/>
  <c r="M38" i="6"/>
  <c r="N37" i="6" s="1"/>
  <c r="M38" i="5"/>
  <c r="N37" i="5" s="1"/>
  <c r="M38" i="4"/>
  <c r="N37" i="4" s="1"/>
  <c r="M38" i="3"/>
  <c r="N37" i="3" s="1"/>
  <c r="M38" i="1"/>
  <c r="N37" i="1" s="1"/>
  <c r="I35" i="1"/>
  <c r="Q30" i="1" s="1"/>
  <c r="M38" i="2"/>
</calcChain>
</file>

<file path=xl/sharedStrings.xml><?xml version="1.0" encoding="utf-8"?>
<sst xmlns="http://schemas.openxmlformats.org/spreadsheetml/2006/main" count="364" uniqueCount="40">
  <si>
    <t>Receitas (entradas)</t>
  </si>
  <si>
    <t>Descrição</t>
  </si>
  <si>
    <t>Data</t>
  </si>
  <si>
    <t>Valor</t>
  </si>
  <si>
    <t>Total</t>
  </si>
  <si>
    <t>DESPESAS</t>
  </si>
  <si>
    <t>MORADIA</t>
  </si>
  <si>
    <t>TRANSPORTE</t>
  </si>
  <si>
    <t>LAZER</t>
  </si>
  <si>
    <t>ALIMENTAÇÃO</t>
  </si>
  <si>
    <t>ALUGUEL</t>
  </si>
  <si>
    <t>COMBUSTIVEL</t>
  </si>
  <si>
    <t>SALARIO</t>
  </si>
  <si>
    <t>INVESTIMENTOS</t>
  </si>
  <si>
    <t>TESOURO DIRETO</t>
  </si>
  <si>
    <t>AÇOES</t>
  </si>
  <si>
    <t>FUNDOS IMOBILIARIOS</t>
  </si>
  <si>
    <t xml:space="preserve">FUNDOS </t>
  </si>
  <si>
    <t>OURO</t>
  </si>
  <si>
    <t>VIAGEM CARIBE</t>
  </si>
  <si>
    <t>CARRO</t>
  </si>
  <si>
    <t>IPHONE</t>
  </si>
  <si>
    <t>TV</t>
  </si>
  <si>
    <t>SAPATO</t>
  </si>
  <si>
    <t>FUNDO DE EMERGENCIA</t>
  </si>
  <si>
    <t>STATUS</t>
  </si>
  <si>
    <t>BALANÇO</t>
  </si>
  <si>
    <t>ALUGUEL RECEBIDO</t>
  </si>
  <si>
    <t>LUZ</t>
  </si>
  <si>
    <t>AGUA</t>
  </si>
  <si>
    <t>INTERNET</t>
  </si>
  <si>
    <t>CONDOMINIO</t>
  </si>
  <si>
    <t>BANCO</t>
  </si>
  <si>
    <t>CARTÃO DE CREDITO</t>
  </si>
  <si>
    <t>EMPRESTIMO</t>
  </si>
  <si>
    <t>TOTAL ANUAL FUNDO DE EMERGENCIA</t>
  </si>
  <si>
    <t>VIAGEM</t>
  </si>
  <si>
    <t>FREE LANCER</t>
  </si>
  <si>
    <t>SEGURANÇA</t>
  </si>
  <si>
    <t>VIAGEM LAS VEGAS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</si>
</sst>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4" borderId="0" xfId="0" applyFill="1"/>
    <xf numFmtId="0" fontId="3" fillId="5" borderId="0" xfId="0" applyFont="1" applyFill="1" applyAlignment="1">
      <alignment horizontal="center"/>
    </xf>
    <xf numFmtId="0" fontId="3" fillId="4" borderId="0" xfId="0" applyFont="1" applyFill="1"/>
    <xf numFmtId="14" fontId="0" fillId="0" borderId="0" xfId="0" applyNumberFormat="1"/>
    <xf numFmtId="44" fontId="3" fillId="4" borderId="0" xfId="1" applyFont="1" applyFill="1" applyAlignment="1">
      <alignment horizontal="center"/>
    </xf>
    <xf numFmtId="44" fontId="0" fillId="3" borderId="1" xfId="1" applyFont="1" applyFill="1" applyBorder="1"/>
    <xf numFmtId="44" fontId="0" fillId="4" borderId="0" xfId="1" applyFont="1" applyFill="1"/>
    <xf numFmtId="44" fontId="0" fillId="0" borderId="0" xfId="1" applyFont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0" fontId="0" fillId="6" borderId="0" xfId="0" applyFill="1"/>
    <xf numFmtId="44" fontId="0" fillId="6" borderId="0" xfId="1" applyFont="1" applyFill="1"/>
    <xf numFmtId="9" fontId="0" fillId="0" borderId="0" xfId="2" applyFont="1" applyAlignment="1">
      <alignment horizontal="center"/>
    </xf>
    <xf numFmtId="44" fontId="0" fillId="0" borderId="0" xfId="0" applyNumberFormat="1"/>
    <xf numFmtId="44" fontId="2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3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A11E-AD28-4DF0-8594-E3FD55146FEA}">
  <dimension ref="A2:S38"/>
  <sheetViews>
    <sheetView tabSelected="1" zoomScaleNormal="100" workbookViewId="0">
      <selection activeCell="F28" sqref="F2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35.5703125" bestFit="1" customWidth="1"/>
    <col min="12" max="12" width="12.710937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  <col min="18" max="18" width="4.28515625" customWidth="1"/>
    <col min="19" max="19" width="2.28515625" hidden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1657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A4" t="s">
        <v>12</v>
      </c>
      <c r="C4" s="5"/>
      <c r="D4" s="7">
        <v>2800</v>
      </c>
      <c r="F4" t="s">
        <v>10</v>
      </c>
      <c r="H4" s="5"/>
      <c r="I4" s="7">
        <v>600</v>
      </c>
      <c r="M4" s="5"/>
      <c r="N4" s="7"/>
    </row>
    <row r="5" spans="1:14" x14ac:dyDescent="0.25">
      <c r="A5" t="s">
        <v>27</v>
      </c>
      <c r="D5" s="7">
        <v>600</v>
      </c>
      <c r="F5" t="s">
        <v>31</v>
      </c>
      <c r="I5" s="7">
        <v>150</v>
      </c>
      <c r="K5" t="s">
        <v>24</v>
      </c>
      <c r="N5" s="7">
        <v>150</v>
      </c>
    </row>
    <row r="6" spans="1:14" x14ac:dyDescent="0.25">
      <c r="A6" t="s">
        <v>37</v>
      </c>
      <c r="D6" s="7">
        <v>120</v>
      </c>
      <c r="F6" t="s">
        <v>28</v>
      </c>
      <c r="I6" s="7">
        <v>132</v>
      </c>
      <c r="N6" s="7"/>
    </row>
    <row r="7" spans="1:14" x14ac:dyDescent="0.25">
      <c r="D7" s="7"/>
      <c r="F7" t="s">
        <v>29</v>
      </c>
      <c r="I7" s="7">
        <v>40</v>
      </c>
      <c r="N7" s="7"/>
    </row>
    <row r="8" spans="1:14" x14ac:dyDescent="0.25">
      <c r="D8" s="7"/>
      <c r="F8" t="s">
        <v>30</v>
      </c>
      <c r="I8" s="7">
        <v>200</v>
      </c>
      <c r="N8" s="7"/>
    </row>
    <row r="9" spans="1:14" x14ac:dyDescent="0.25">
      <c r="D9" s="7"/>
      <c r="F9" t="s">
        <v>38</v>
      </c>
      <c r="I9" s="7">
        <v>35</v>
      </c>
      <c r="N9" s="7"/>
    </row>
    <row r="10" spans="1:14" x14ac:dyDescent="0.25">
      <c r="D10" s="7"/>
      <c r="F10" t="s">
        <v>9</v>
      </c>
      <c r="I10" s="7">
        <v>500</v>
      </c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200</v>
      </c>
      <c r="N14" s="7"/>
    </row>
    <row r="15" spans="1:14" x14ac:dyDescent="0.25">
      <c r="D15" s="7"/>
      <c r="F15" t="s">
        <v>11</v>
      </c>
      <c r="H15" s="5"/>
      <c r="I15" s="7">
        <v>200</v>
      </c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180</v>
      </c>
      <c r="N19" s="7"/>
    </row>
    <row r="20" spans="4:19" x14ac:dyDescent="0.25">
      <c r="D20" s="7"/>
      <c r="I20" s="9">
        <v>180</v>
      </c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32</v>
      </c>
      <c r="G27" s="4" t="s">
        <v>1</v>
      </c>
      <c r="H27" s="4" t="s">
        <v>2</v>
      </c>
      <c r="I27" s="6">
        <f>SUM(I28:I34)</f>
        <v>1313</v>
      </c>
      <c r="N27" s="7"/>
    </row>
    <row r="28" spans="4:19" x14ac:dyDescent="0.25">
      <c r="D28" s="7"/>
      <c r="F28" t="s">
        <v>33</v>
      </c>
      <c r="I28" s="7">
        <v>1100</v>
      </c>
      <c r="N28" s="7"/>
    </row>
    <row r="29" spans="4:19" x14ac:dyDescent="0.25">
      <c r="D29" s="7"/>
      <c r="F29" t="s">
        <v>34</v>
      </c>
      <c r="I29" s="7">
        <v>213</v>
      </c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20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3520</v>
      </c>
      <c r="F35" s="2" t="s">
        <v>4</v>
      </c>
      <c r="G35" s="2"/>
      <c r="H35" s="2"/>
      <c r="I35" s="8">
        <f>SUM(I3+I14+I19+I27)</f>
        <v>3350</v>
      </c>
      <c r="K35" s="12" t="s">
        <v>4</v>
      </c>
      <c r="L35" s="12"/>
      <c r="M35" s="12"/>
      <c r="N35" s="13">
        <f>SUM(N4:N34)</f>
        <v>150</v>
      </c>
    </row>
    <row r="37" spans="1:14" x14ac:dyDescent="0.25">
      <c r="K37" t="s">
        <v>36</v>
      </c>
      <c r="L37" s="9">
        <v>6000</v>
      </c>
      <c r="M37" s="9">
        <f>SUMIF(K4:K34,"VIAGEM LAS VEGAS",N4:N34)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2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D0D62A-5B4F-4FC5-B4C6-DFF72617363F}">
          <x14:formula1>
            <xm:f>DADOS!$C$4:$C$42</xm:f>
          </x14:formula1>
          <xm:sqref>K4:K34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FAF8-FE53-4224-89AA-AD401908498A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09DEDC-37F2-4D4E-AB4C-1B3D3BA41037}">
          <x14:formula1>
            <xm:f>DADOS!$C$4:$C$42</xm:f>
          </x14:formula1>
          <xm:sqref>K4:K34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F706-8979-41DE-AD10-D5A9D5445A80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146DC0-7BA9-4359-A9C8-525C75FCA656}">
          <x14:formula1>
            <xm:f>DADOS!$C$4:$C$42</xm:f>
          </x14:formula1>
          <xm:sqref>K4:K34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B799-8AA9-45D1-B088-A36E5C3E23D2}">
  <dimension ref="A2:S38"/>
  <sheetViews>
    <sheetView workbookViewId="0">
      <selection activeCell="L38" sqref="L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B372AF-7CB7-4B5B-930F-A04A278484B6}">
          <x14:formula1>
            <xm:f>DADOS!$C$4:$C$42</xm:f>
          </x14:formula1>
          <xm:sqref>K4:K34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C1F5-669E-41B0-AC17-BDC1636C2216}">
  <dimension ref="C4:M38"/>
  <sheetViews>
    <sheetView workbookViewId="0">
      <selection activeCell="C16" sqref="C16"/>
    </sheetView>
  </sheetViews>
  <sheetFormatPr defaultRowHeight="15" x14ac:dyDescent="0.25"/>
  <cols>
    <col min="3" max="3" width="25.5703125" customWidth="1"/>
  </cols>
  <sheetData>
    <row r="4" spans="3:3" x14ac:dyDescent="0.25">
      <c r="C4" t="s">
        <v>14</v>
      </c>
    </row>
    <row r="5" spans="3:3" x14ac:dyDescent="0.25">
      <c r="C5" t="s">
        <v>15</v>
      </c>
    </row>
    <row r="6" spans="3:3" x14ac:dyDescent="0.25">
      <c r="C6" t="s">
        <v>16</v>
      </c>
    </row>
    <row r="7" spans="3:3" x14ac:dyDescent="0.25">
      <c r="C7" t="s">
        <v>17</v>
      </c>
    </row>
    <row r="8" spans="3:3" x14ac:dyDescent="0.25">
      <c r="C8" t="s">
        <v>18</v>
      </c>
    </row>
    <row r="9" spans="3:3" x14ac:dyDescent="0.25">
      <c r="C9" t="s">
        <v>24</v>
      </c>
    </row>
    <row r="10" spans="3:3" x14ac:dyDescent="0.25">
      <c r="C10" t="s">
        <v>19</v>
      </c>
    </row>
    <row r="11" spans="3:3" x14ac:dyDescent="0.25">
      <c r="C11" t="s">
        <v>20</v>
      </c>
    </row>
    <row r="12" spans="3:3" x14ac:dyDescent="0.25">
      <c r="C12" t="s">
        <v>21</v>
      </c>
    </row>
    <row r="13" spans="3:3" x14ac:dyDescent="0.25">
      <c r="C13" t="s">
        <v>22</v>
      </c>
    </row>
    <row r="14" spans="3:3" x14ac:dyDescent="0.25">
      <c r="C14" t="s">
        <v>23</v>
      </c>
    </row>
    <row r="15" spans="3:3" x14ac:dyDescent="0.25">
      <c r="C15" t="s">
        <v>39</v>
      </c>
    </row>
    <row r="38" spans="13:13" x14ac:dyDescent="0.25">
      <c r="M38">
        <f>SUM(JAN:DEZ!M37)</f>
        <v>750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A630-A772-482F-81B3-A8D552B4C27D}">
  <dimension ref="A2:S38"/>
  <sheetViews>
    <sheetView workbookViewId="0">
      <selection activeCell="N37" sqref="N37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>
        <v>4000</v>
      </c>
      <c r="H4" s="5"/>
      <c r="I4" s="7"/>
      <c r="K4" t="s">
        <v>24</v>
      </c>
      <c r="M4" s="5"/>
      <c r="N4" s="7">
        <v>150</v>
      </c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3850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4000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150</v>
      </c>
    </row>
    <row r="37" spans="1:14" x14ac:dyDescent="0.25">
      <c r="K37" t="s">
        <v>24</v>
      </c>
      <c r="L37" s="9">
        <v>6000</v>
      </c>
      <c r="M37" s="9">
        <f>SUMIF(K4:K34,"FUNDO DE EMERGENCIA",N4:N34)</f>
        <v>150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21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7B9934-34F3-49EF-995F-0676D9052501}">
          <x14:formula1>
            <xm:f>DADOS!$C$4:$C$42</xm:f>
          </x14:formula1>
          <xm:sqref>K4:K34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365E-4E2F-4330-AC28-204EC26B8BA6}">
  <dimension ref="A2:S38"/>
  <sheetViews>
    <sheetView topLeftCell="B1" workbookViewId="0">
      <selection activeCell="K38" sqref="K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>
        <v>8000</v>
      </c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K6" t="s">
        <v>24</v>
      </c>
      <c r="N6" s="7">
        <v>600</v>
      </c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7400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8000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600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600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E534C-0193-4326-94C1-8A0C6D2CD9CE}">
          <x14:formula1>
            <xm:f>DADOS!$C$4:$C$42</xm:f>
          </x14:formula1>
          <xm:sqref>K4:K34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B087-9531-41AE-BA26-E5C4854D308B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0D541A-7FA0-4B94-9B22-536B20A294E8}">
          <x14:formula1>
            <xm:f>DADOS!$C$4:$C$42</xm:f>
          </x14:formula1>
          <xm:sqref>K4:K34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3921-5EC8-495E-B69A-7D6A4D0E72BF}">
  <dimension ref="A2:S38"/>
  <sheetViews>
    <sheetView workbookViewId="0">
      <selection activeCell="L38" sqref="L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470416-C8B7-4825-AEDD-828C0B2551D7}">
          <x14:formula1>
            <xm:f>DADOS!$C$4:$C$42</xm:f>
          </x14:formula1>
          <xm:sqref>K4:K34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9D7E-9B86-472B-890C-2D545713716C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B68F70-5DE6-4E26-91D2-B83E0A5987C0}">
          <x14:formula1>
            <xm:f>DADOS!$C$4:$C$42</xm:f>
          </x14:formula1>
          <xm:sqref>K4:K34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615B-BD3F-40D2-A7C3-0FCDC85F5593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1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D99F7B-14C5-44C9-B46E-21C42F167A02}">
          <x14:formula1>
            <xm:f>DADOS!$C$4:$C$42</xm:f>
          </x14:formula1>
          <xm:sqref>K4:K34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6F67-35DD-4A4B-9E6F-D06C5CCBC5D4}">
  <dimension ref="A2:S38"/>
  <sheetViews>
    <sheetView workbookViewId="0">
      <selection activeCell="M38" sqref="M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EB430-DD6C-43AE-BEF0-BFE485AD62BB}">
          <x14:formula1>
            <xm:f>DADOS!$C$4:$C$42</xm:f>
          </x14:formula1>
          <xm:sqref>K4:K34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827E-2582-4F75-9AAC-15D73AF1EF66}">
  <dimension ref="A2:S38"/>
  <sheetViews>
    <sheetView workbookViewId="0">
      <selection activeCell="N38" sqref="N38"/>
    </sheetView>
  </sheetViews>
  <sheetFormatPr defaultRowHeight="15" x14ac:dyDescent="0.25"/>
  <cols>
    <col min="1" max="1" width="39.7109375" customWidth="1"/>
    <col min="2" max="2" width="14.28515625" customWidth="1"/>
    <col min="3" max="3" width="15.5703125" customWidth="1"/>
    <col min="4" max="4" width="17.85546875" style="9" customWidth="1"/>
    <col min="6" max="6" width="30.5703125" customWidth="1"/>
    <col min="7" max="7" width="12" customWidth="1"/>
    <col min="8" max="8" width="12.5703125" customWidth="1"/>
    <col min="9" max="9" width="22.7109375" style="9" customWidth="1"/>
    <col min="11" max="11" width="23.140625" customWidth="1"/>
    <col min="12" max="12" width="18.42578125" customWidth="1"/>
    <col min="13" max="13" width="12.5703125" customWidth="1"/>
    <col min="14" max="14" width="15.7109375" style="9" customWidth="1"/>
    <col min="16" max="16" width="9.5703125" bestFit="1" customWidth="1"/>
    <col min="17" max="17" width="12.140625" bestFit="1" customWidth="1"/>
  </cols>
  <sheetData>
    <row r="2" spans="1:14" x14ac:dyDescent="0.25">
      <c r="F2" s="3" t="s">
        <v>5</v>
      </c>
      <c r="G2" s="3"/>
      <c r="H2" s="3"/>
      <c r="I2" s="3"/>
    </row>
    <row r="3" spans="1:14" x14ac:dyDescent="0.25">
      <c r="A3" s="1" t="s">
        <v>0</v>
      </c>
      <c r="B3" s="1" t="s">
        <v>1</v>
      </c>
      <c r="C3" s="1" t="s">
        <v>2</v>
      </c>
      <c r="D3" s="10" t="s">
        <v>3</v>
      </c>
      <c r="F3" s="4" t="s">
        <v>6</v>
      </c>
      <c r="G3" s="4" t="s">
        <v>1</v>
      </c>
      <c r="H3" s="4" t="s">
        <v>2</v>
      </c>
      <c r="I3" s="6">
        <f>SUM(I4:I13)</f>
        <v>0</v>
      </c>
      <c r="K3" s="12" t="s">
        <v>13</v>
      </c>
      <c r="L3" s="12" t="s">
        <v>1</v>
      </c>
      <c r="M3" s="12" t="s">
        <v>2</v>
      </c>
      <c r="N3" s="13" t="s">
        <v>3</v>
      </c>
    </row>
    <row r="4" spans="1:14" x14ac:dyDescent="0.25">
      <c r="C4" s="5"/>
      <c r="D4" s="7"/>
      <c r="H4" s="5"/>
      <c r="I4" s="7"/>
      <c r="M4" s="5"/>
      <c r="N4" s="7"/>
    </row>
    <row r="5" spans="1:14" x14ac:dyDescent="0.25">
      <c r="D5" s="7"/>
      <c r="I5" s="7"/>
      <c r="N5" s="7"/>
    </row>
    <row r="6" spans="1:14" x14ac:dyDescent="0.25">
      <c r="D6" s="7"/>
      <c r="I6" s="7"/>
      <c r="N6" s="7"/>
    </row>
    <row r="7" spans="1:14" x14ac:dyDescent="0.25">
      <c r="D7" s="7"/>
      <c r="I7" s="7"/>
      <c r="N7" s="7"/>
    </row>
    <row r="8" spans="1:14" x14ac:dyDescent="0.25">
      <c r="D8" s="7"/>
      <c r="I8" s="7"/>
      <c r="N8" s="7"/>
    </row>
    <row r="9" spans="1:14" x14ac:dyDescent="0.25">
      <c r="D9" s="7"/>
      <c r="I9" s="7"/>
      <c r="N9" s="7"/>
    </row>
    <row r="10" spans="1:14" x14ac:dyDescent="0.25">
      <c r="D10" s="7"/>
      <c r="I10" s="7"/>
      <c r="N10" s="7"/>
    </row>
    <row r="11" spans="1:14" x14ac:dyDescent="0.25">
      <c r="D11" s="7"/>
      <c r="I11" s="7"/>
      <c r="N11" s="7"/>
    </row>
    <row r="12" spans="1:14" x14ac:dyDescent="0.25">
      <c r="D12" s="7"/>
      <c r="I12" s="7"/>
      <c r="N12" s="7"/>
    </row>
    <row r="13" spans="1:14" x14ac:dyDescent="0.25">
      <c r="D13" s="7"/>
      <c r="I13" s="7"/>
      <c r="N13" s="7"/>
    </row>
    <row r="14" spans="1:14" x14ac:dyDescent="0.25">
      <c r="D14" s="7"/>
      <c r="F14" s="4" t="s">
        <v>7</v>
      </c>
      <c r="G14" s="4" t="s">
        <v>1</v>
      </c>
      <c r="H14" s="4" t="s">
        <v>2</v>
      </c>
      <c r="I14" s="6">
        <f>SUM(I15:I18)</f>
        <v>0</v>
      </c>
      <c r="N14" s="7"/>
    </row>
    <row r="15" spans="1:14" x14ac:dyDescent="0.25">
      <c r="D15" s="7"/>
      <c r="H15" s="5"/>
      <c r="I15" s="7"/>
      <c r="N15" s="7"/>
    </row>
    <row r="16" spans="1:14" x14ac:dyDescent="0.25">
      <c r="D16" s="7"/>
      <c r="H16" s="5"/>
      <c r="I16" s="7"/>
      <c r="N16" s="7"/>
    </row>
    <row r="17" spans="4:19" x14ac:dyDescent="0.25">
      <c r="D17" s="7"/>
      <c r="I17" s="7"/>
      <c r="N17" s="7"/>
    </row>
    <row r="18" spans="4:19" x14ac:dyDescent="0.25">
      <c r="D18" s="7"/>
      <c r="I18" s="7"/>
      <c r="N18" s="7"/>
    </row>
    <row r="19" spans="4:19" x14ac:dyDescent="0.25">
      <c r="D19" s="7"/>
      <c r="F19" s="4" t="s">
        <v>8</v>
      </c>
      <c r="G19" s="4" t="s">
        <v>1</v>
      </c>
      <c r="H19" s="4" t="s">
        <v>2</v>
      </c>
      <c r="I19" s="6">
        <f>SUM(I20:I25)</f>
        <v>0</v>
      </c>
      <c r="N19" s="7"/>
    </row>
    <row r="20" spans="4:19" x14ac:dyDescent="0.25">
      <c r="D20" s="7"/>
      <c r="I20" s="7"/>
      <c r="N20" s="7"/>
    </row>
    <row r="21" spans="4:19" x14ac:dyDescent="0.25">
      <c r="D21" s="7"/>
      <c r="I21" s="7"/>
      <c r="N21" s="7"/>
    </row>
    <row r="22" spans="4:19" x14ac:dyDescent="0.25">
      <c r="D22" s="7"/>
      <c r="I22" s="7"/>
      <c r="N22" s="7"/>
    </row>
    <row r="23" spans="4:19" x14ac:dyDescent="0.25">
      <c r="D23" s="7"/>
      <c r="I23" s="7"/>
      <c r="N23" s="7"/>
    </row>
    <row r="24" spans="4:19" x14ac:dyDescent="0.25">
      <c r="D24" s="7"/>
      <c r="I24" s="7"/>
      <c r="N24" s="7"/>
    </row>
    <row r="25" spans="4:19" x14ac:dyDescent="0.25">
      <c r="D25" s="7"/>
      <c r="I25" s="7"/>
      <c r="N25" s="7"/>
    </row>
    <row r="26" spans="4:19" x14ac:dyDescent="0.25">
      <c r="D26" s="7"/>
      <c r="I26" s="7"/>
      <c r="N26" s="7"/>
    </row>
    <row r="27" spans="4:19" x14ac:dyDescent="0.25">
      <c r="D27" s="7"/>
      <c r="F27" s="4" t="s">
        <v>9</v>
      </c>
      <c r="G27" s="4" t="s">
        <v>1</v>
      </c>
      <c r="H27" s="4" t="s">
        <v>2</v>
      </c>
      <c r="I27" s="6">
        <f>SUM(I28:I34)</f>
        <v>0</v>
      </c>
      <c r="N27" s="7"/>
    </row>
    <row r="28" spans="4:19" x14ac:dyDescent="0.25">
      <c r="D28" s="7"/>
      <c r="I28" s="7"/>
      <c r="N28" s="7"/>
    </row>
    <row r="29" spans="4:19" x14ac:dyDescent="0.25">
      <c r="D29" s="7"/>
      <c r="I29" s="7"/>
      <c r="N29" s="7"/>
      <c r="P29" s="17" t="s">
        <v>25</v>
      </c>
      <c r="Q29" s="17"/>
      <c r="R29" s="17"/>
      <c r="S29" s="17"/>
    </row>
    <row r="30" spans="4:19" x14ac:dyDescent="0.25">
      <c r="D30" s="7"/>
      <c r="I30" s="7"/>
      <c r="N30" s="7"/>
      <c r="P30" t="s">
        <v>26</v>
      </c>
      <c r="Q30" s="16">
        <f>(D35-I35)-N35</f>
        <v>0</v>
      </c>
      <c r="R30" s="16"/>
      <c r="S30" s="16"/>
    </row>
    <row r="31" spans="4:19" x14ac:dyDescent="0.25">
      <c r="D31" s="7"/>
      <c r="I31" s="7"/>
      <c r="N31" s="7"/>
    </row>
    <row r="32" spans="4:19" x14ac:dyDescent="0.25">
      <c r="D32" s="7"/>
      <c r="I32" s="7"/>
      <c r="N32" s="7"/>
    </row>
    <row r="33" spans="1:14" x14ac:dyDescent="0.25">
      <c r="D33" s="7"/>
      <c r="I33" s="7"/>
      <c r="N33" s="7"/>
    </row>
    <row r="34" spans="1:14" x14ac:dyDescent="0.25">
      <c r="D34" s="7"/>
      <c r="I34" s="7"/>
      <c r="N34" s="7"/>
    </row>
    <row r="35" spans="1:14" x14ac:dyDescent="0.25">
      <c r="A35" s="1" t="s">
        <v>4</v>
      </c>
      <c r="B35" s="1"/>
      <c r="C35" s="1"/>
      <c r="D35" s="11">
        <f>SUM(D4:D34)</f>
        <v>0</v>
      </c>
      <c r="F35" s="2" t="s">
        <v>4</v>
      </c>
      <c r="G35" s="2"/>
      <c r="H35" s="2"/>
      <c r="I35" s="8">
        <f>SUM(I3+I14+I19+I27)</f>
        <v>0</v>
      </c>
      <c r="K35" s="12" t="s">
        <v>4</v>
      </c>
      <c r="L35" s="12"/>
      <c r="M35" s="12"/>
      <c r="N35" s="13">
        <f>SUM(N4:N34)</f>
        <v>0</v>
      </c>
    </row>
    <row r="37" spans="1:14" x14ac:dyDescent="0.25">
      <c r="K37" t="s">
        <v>24</v>
      </c>
      <c r="L37" s="9">
        <f>JAN!L37</f>
        <v>6000</v>
      </c>
      <c r="M37" s="9">
        <f>SUMIF(K4:K34,"FUNDO DE EMERGENCIA",N4:N34)</f>
        <v>0</v>
      </c>
      <c r="N37" s="14">
        <f>M38/L37</f>
        <v>0.125</v>
      </c>
    </row>
    <row r="38" spans="1:14" x14ac:dyDescent="0.25">
      <c r="K38" t="s">
        <v>35</v>
      </c>
      <c r="L38" s="15"/>
      <c r="M38" s="9">
        <f>SUM(JAN:DEZ!M37)</f>
        <v>750</v>
      </c>
    </row>
  </sheetData>
  <mergeCells count="3">
    <mergeCell ref="F2:I2"/>
    <mergeCell ref="P29:S29"/>
    <mergeCell ref="Q30:S30"/>
  </mergeCells>
  <conditionalFormatting sqref="Q30:S30">
    <cfRule type="cellIs" priority="1" operator="lessThan">
      <formula>0</formula>
    </cfRule>
    <cfRule type="cellIs" dxfId="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1372B1-7E1D-4FFF-AE83-337B0A93EDC1}">
          <x14:formula1>
            <xm:f>DADOS!$C$4:$C$42</xm:f>
          </x14:formula1>
          <xm:sqref>K4:K34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Teixeira</dc:creator>
  <cp:lastModifiedBy>Flavio Teixeira</cp:lastModifiedBy>
  <dcterms:created xsi:type="dcterms:W3CDTF">2020-01-05T23:45:23Z</dcterms:created>
  <dcterms:modified xsi:type="dcterms:W3CDTF">2020-01-06T01:39:43Z</dcterms:modified>
</cp:coreProperties>
</file>