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OneDrive - 365xxoffice\Documents\"/>
    </mc:Choice>
  </mc:AlternateContent>
  <xr:revisionPtr revIDLastSave="0" documentId="13_ncr:1_{B3CBB504-4905-444A-9BE7-DB73E26E9020}" xr6:coauthVersionLast="45" xr6:coauthVersionMax="45" xr10:uidLastSave="{00000000-0000-0000-0000-000000000000}"/>
  <bookViews>
    <workbookView xWindow="-120" yWindow="-120" windowWidth="29040" windowHeight="16440" xr2:uid="{431C92AC-2601-45CC-B3FD-3119F24DF620}"/>
  </bookViews>
  <sheets>
    <sheet name="Planilha1" sheetId="1" r:id="rId1"/>
    <sheet name="SONHOS" sheetId="3" r:id="rId2"/>
    <sheet name="FUNDO EMERGENCI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16" i="1"/>
  <c r="B8" i="1"/>
  <c r="B3" i="1"/>
  <c r="C39" i="1"/>
  <c r="D39" i="1"/>
  <c r="E39" i="1"/>
  <c r="F39" i="1"/>
  <c r="G39" i="1"/>
  <c r="H39" i="1"/>
  <c r="I39" i="1"/>
  <c r="J39" i="1"/>
  <c r="K39" i="1"/>
  <c r="L39" i="1"/>
  <c r="M39" i="1"/>
  <c r="B39" i="1"/>
  <c r="E4" i="3"/>
  <c r="F4" i="3" s="1"/>
  <c r="E5" i="3"/>
  <c r="F5" i="3" s="1"/>
  <c r="E6" i="3"/>
  <c r="F6" i="3" s="1"/>
  <c r="E7" i="3"/>
  <c r="F7" i="3" s="1"/>
  <c r="E3" i="3"/>
  <c r="F3" i="3" s="1"/>
  <c r="C4" i="2"/>
  <c r="C5" i="2" s="1"/>
  <c r="M31" i="1"/>
  <c r="L31" i="1"/>
  <c r="K31" i="1"/>
  <c r="J31" i="1"/>
  <c r="I31" i="1"/>
  <c r="H31" i="1"/>
  <c r="G31" i="1"/>
  <c r="F31" i="1"/>
  <c r="E31" i="1"/>
  <c r="D31" i="1"/>
  <c r="C31" i="1"/>
  <c r="B31" i="1"/>
  <c r="C23" i="1"/>
  <c r="D23" i="1"/>
  <c r="E23" i="1"/>
  <c r="F23" i="1"/>
  <c r="G23" i="1"/>
  <c r="H23" i="1"/>
  <c r="I23" i="1"/>
  <c r="J23" i="1"/>
  <c r="K23" i="1"/>
  <c r="L23" i="1"/>
  <c r="M23" i="1"/>
  <c r="B23" i="1"/>
  <c r="C8" i="1"/>
  <c r="D8" i="1"/>
  <c r="E8" i="1"/>
  <c r="F8" i="1"/>
  <c r="G8" i="1"/>
  <c r="H8" i="1"/>
  <c r="H47" i="1" s="1"/>
  <c r="I8" i="1"/>
  <c r="I47" i="1" s="1"/>
  <c r="J8" i="1"/>
  <c r="K8" i="1"/>
  <c r="L8" i="1"/>
  <c r="M8" i="1"/>
  <c r="C3" i="1"/>
  <c r="D3" i="1"/>
  <c r="E3" i="1"/>
  <c r="E47" i="1" s="1"/>
  <c r="F3" i="1"/>
  <c r="F47" i="1" s="1"/>
  <c r="G3" i="1"/>
  <c r="H3" i="1"/>
  <c r="I3" i="1"/>
  <c r="J3" i="1"/>
  <c r="K3" i="1"/>
  <c r="L3" i="1"/>
  <c r="M3" i="1"/>
  <c r="M47" i="1" s="1"/>
  <c r="B47" i="1" l="1"/>
  <c r="D47" i="1"/>
  <c r="K47" i="1"/>
  <c r="L47" i="1"/>
  <c r="C47" i="1"/>
  <c r="G47" i="1"/>
  <c r="J47" i="1"/>
</calcChain>
</file>

<file path=xl/sharedStrings.xml><?xml version="1.0" encoding="utf-8"?>
<sst xmlns="http://schemas.openxmlformats.org/spreadsheetml/2006/main" count="65" uniqueCount="57">
  <si>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</si>
  <si>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</si>
  <si>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</si>
  <si>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</si>
  <si>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</si>
  <si>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</si>
  <si>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</si>
  <si>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</si>
  <si>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</si>
  <si>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</si>
  <si>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</si>
  <si>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</si>
  <si>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</si>
  <si>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SALARIO</t>
  </si>
  <si>
    <t>ALUGUEL</t>
  </si>
  <si>
    <t>TRABALHOS</t>
  </si>
  <si>
    <t>DESPESAS</t>
  </si>
  <si>
    <t>CONDOMINIO</t>
  </si>
  <si>
    <t>AGUA</t>
  </si>
  <si>
    <t>TELEFONE</t>
  </si>
  <si>
    <t>INTERNET</t>
  </si>
  <si>
    <t>ENERGIA</t>
  </si>
  <si>
    <t>DESPESAS VARIAVEIS</t>
  </si>
  <si>
    <t>ALIMENTAÇÃO</t>
  </si>
  <si>
    <t>LAZER</t>
  </si>
  <si>
    <t>PRESENTES</t>
  </si>
  <si>
    <t>ASSINATURAS</t>
  </si>
  <si>
    <t>CARTÃO DE CREDITO</t>
  </si>
  <si>
    <t>CARTÃO ITAU</t>
  </si>
  <si>
    <t>NUBANK</t>
  </si>
  <si>
    <t>BANCO DO BRASIL</t>
  </si>
  <si>
    <t>CREDICARD</t>
  </si>
  <si>
    <t>INTER</t>
  </si>
  <si>
    <t>CAIXA ECONOMICA</t>
  </si>
  <si>
    <t>TOTAL</t>
  </si>
  <si>
    <t>MEDICAMENTO</t>
  </si>
  <si>
    <t>INVESTIMENTOS</t>
  </si>
  <si>
    <t>PNEUS CARRO</t>
  </si>
  <si>
    <t>FUNDO DE EMERGENCIA</t>
  </si>
  <si>
    <t>VALOR</t>
  </si>
  <si>
    <t xml:space="preserve">TOTAL </t>
  </si>
  <si>
    <t>PORCENTAGEM</t>
  </si>
  <si>
    <t>TESOURO</t>
  </si>
  <si>
    <t>FUNDOS IMOBILIARIOS</t>
  </si>
  <si>
    <t>AÇOES</t>
  </si>
  <si>
    <t>DOLAR</t>
  </si>
  <si>
    <t>ORÇAMENTO BASE ZERO</t>
  </si>
  <si>
    <t>SONHOS</t>
  </si>
  <si>
    <t>SONHO 4</t>
  </si>
  <si>
    <t>SONHO 5</t>
  </si>
  <si>
    <t>TOTAL ATE AGORA</t>
  </si>
  <si>
    <t>CONCLUIDO</t>
  </si>
  <si>
    <t>PLAYSTATION5</t>
  </si>
  <si>
    <t>ALUGUEL DE CARRO</t>
  </si>
  <si>
    <t>GRAMADO</t>
  </si>
  <si>
    <t>TRANSPORTE</t>
  </si>
  <si>
    <t xml:space="preserve">GELADEIRA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</si>
</sst>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/>
    <xf numFmtId="0" fontId="6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44" fontId="6" fillId="3" borderId="0" xfId="1" applyFont="1" applyFill="1"/>
    <xf numFmtId="0" fontId="6" fillId="2" borderId="0" xfId="0" applyFont="1" applyFill="1" applyAlignment="1">
      <alignment horizontal="left" vertical="center"/>
    </xf>
    <xf numFmtId="44" fontId="8" fillId="6" borderId="0" xfId="1" applyFont="1" applyFill="1"/>
    <xf numFmtId="44" fontId="5" fillId="7" borderId="0" xfId="0" applyNumberFormat="1" applyFont="1" applyFill="1"/>
    <xf numFmtId="44" fontId="6" fillId="2" borderId="0" xfId="1" applyFont="1" applyFill="1" applyAlignment="1">
      <alignment horizontal="left" vertical="center"/>
    </xf>
    <xf numFmtId="44" fontId="0" fillId="0" borderId="0" xfId="1" applyFont="1"/>
    <xf numFmtId="44" fontId="4" fillId="0" borderId="0" xfId="1" applyFont="1"/>
    <xf numFmtId="44" fontId="6" fillId="4" borderId="0" xfId="1" applyFont="1" applyFill="1"/>
    <xf numFmtId="44" fontId="9" fillId="7" borderId="0" xfId="1" applyFont="1" applyFill="1" applyAlignment="1">
      <alignment vertical="center"/>
    </xf>
    <xf numFmtId="44" fontId="9" fillId="3" borderId="0" xfId="1" applyFont="1" applyFill="1"/>
    <xf numFmtId="44" fontId="9" fillId="4" borderId="0" xfId="1" applyFont="1" applyFill="1"/>
    <xf numFmtId="44" fontId="9" fillId="6" borderId="0" xfId="1" applyFont="1" applyFill="1"/>
    <xf numFmtId="0" fontId="6" fillId="8" borderId="0" xfId="0" applyFont="1" applyFill="1" applyAlignment="1">
      <alignment vertical="center"/>
    </xf>
    <xf numFmtId="44" fontId="9" fillId="8" borderId="0" xfId="1" applyFont="1" applyFill="1" applyAlignment="1">
      <alignment vertical="center"/>
    </xf>
    <xf numFmtId="44" fontId="8" fillId="8" borderId="0" xfId="1" applyFont="1" applyFill="1" applyAlignment="1">
      <alignment vertical="center"/>
    </xf>
    <xf numFmtId="44" fontId="0" fillId="0" borderId="0" xfId="0" applyNumberFormat="1"/>
    <xf numFmtId="9" fontId="0" fillId="0" borderId="0" xfId="2" applyFont="1" applyAlignment="1">
      <alignment horizontal="center"/>
    </xf>
    <xf numFmtId="0" fontId="7" fillId="0" borderId="0" xfId="0" applyFont="1"/>
    <xf numFmtId="44" fontId="10" fillId="0" borderId="0" xfId="1" applyFont="1" applyAlignment="1">
      <alignment horizontal="center"/>
    </xf>
    <xf numFmtId="44" fontId="4" fillId="9" borderId="0" xfId="1" applyFont="1" applyFill="1"/>
    <xf numFmtId="0" fontId="7" fillId="9" borderId="0" xfId="0" applyFont="1" applyFill="1"/>
    <xf numFmtId="0" fontId="11" fillId="5" borderId="1" xfId="0" applyFont="1" applyFill="1" applyBorder="1"/>
    <xf numFmtId="44" fontId="4" fillId="5" borderId="1" xfId="1" applyFont="1" applyFill="1" applyBorder="1"/>
    <xf numFmtId="0" fontId="0" fillId="5" borderId="1" xfId="0" applyFill="1" applyBorder="1"/>
    <xf numFmtId="0" fontId="2" fillId="0" borderId="0" xfId="0" applyFont="1"/>
    <xf numFmtId="0" fontId="12" fillId="0" borderId="0" xfId="0" applyFont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C5C1-3B0E-42D0-BF13-86326617AC92}">
  <dimension ref="A1:M47"/>
  <sheetViews>
    <sheetView showGridLines="0" tabSelected="1" zoomScale="130" zoomScaleNormal="130" workbookViewId="0">
      <pane ySplit="2" topLeftCell="A3" activePane="bottomLeft" state="frozen"/>
      <selection pane="bottomLeft" activeCell="D20" sqref="D20"/>
    </sheetView>
  </sheetViews>
  <sheetFormatPr defaultRowHeight="15" x14ac:dyDescent="0.25"/>
  <cols>
    <col min="1" max="1" width="16.85546875" bestFit="1" customWidth="1"/>
    <col min="2" max="2" width="12.7109375" style="14" bestFit="1" customWidth="1"/>
    <col min="3" max="3" width="9.85546875" customWidth="1"/>
    <col min="4" max="13" width="11.85546875" customWidth="1"/>
  </cols>
  <sheetData>
    <row r="1" spans="1:13" ht="21" x14ac:dyDescent="0.3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3" customFormat="1" x14ac:dyDescent="0.25">
      <c r="A2" s="2"/>
      <c r="B2" s="12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</row>
    <row r="3" spans="1:13" x14ac:dyDescent="0.25">
      <c r="A3" s="6" t="s">
        <v>12</v>
      </c>
      <c r="B3" s="17">
        <f>SUM(B4:B7)</f>
        <v>4600</v>
      </c>
      <c r="C3" s="8">
        <f>SUM(C4:C7)</f>
        <v>0</v>
      </c>
      <c r="D3" s="8">
        <f>SUM(D4:D7)</f>
        <v>0</v>
      </c>
      <c r="E3" s="8">
        <f>SUM(E4:E7)</f>
        <v>0</v>
      </c>
      <c r="F3" s="8">
        <f>SUM(F4:F7)</f>
        <v>0</v>
      </c>
      <c r="G3" s="8">
        <f>SUM(G4:G7)</f>
        <v>0</v>
      </c>
      <c r="H3" s="8">
        <f>SUM(H4:H7)</f>
        <v>0</v>
      </c>
      <c r="I3" s="8">
        <f>SUM(I4:I7)</f>
        <v>0</v>
      </c>
      <c r="J3" s="8">
        <f>SUM(J4:J7)</f>
        <v>0</v>
      </c>
      <c r="K3" s="8">
        <f>SUM(K4:K7)</f>
        <v>0</v>
      </c>
      <c r="L3" s="8">
        <f>SUM(L4:L7)</f>
        <v>0</v>
      </c>
      <c r="M3" s="8">
        <f>SUM(M4:M7)</f>
        <v>0</v>
      </c>
    </row>
    <row r="4" spans="1:13" x14ac:dyDescent="0.25">
      <c r="A4" s="25" t="s">
        <v>13</v>
      </c>
      <c r="B4" s="14">
        <v>3000</v>
      </c>
    </row>
    <row r="5" spans="1:13" x14ac:dyDescent="0.25">
      <c r="A5" s="25" t="s">
        <v>14</v>
      </c>
      <c r="B5" s="14">
        <v>300</v>
      </c>
    </row>
    <row r="6" spans="1:13" x14ac:dyDescent="0.25">
      <c r="A6" s="25" t="s">
        <v>53</v>
      </c>
      <c r="B6" s="14">
        <v>1000</v>
      </c>
    </row>
    <row r="7" spans="1:13" x14ac:dyDescent="0.25">
      <c r="A7" s="25" t="s">
        <v>15</v>
      </c>
      <c r="B7" s="14">
        <v>300</v>
      </c>
    </row>
    <row r="8" spans="1:13" x14ac:dyDescent="0.25">
      <c r="A8" s="5" t="s">
        <v>16</v>
      </c>
      <c r="B8" s="18">
        <f>SUM(B9:B22)</f>
        <v>2163.9</v>
      </c>
      <c r="C8" s="15">
        <f>SUM(C9:C22)</f>
        <v>0</v>
      </c>
      <c r="D8" s="15">
        <f>SUM(D9:D22)</f>
        <v>0</v>
      </c>
      <c r="E8" s="15">
        <f>SUM(E9:E22)</f>
        <v>0</v>
      </c>
      <c r="F8" s="15">
        <f>SUM(F9:F22)</f>
        <v>0</v>
      </c>
      <c r="G8" s="15">
        <f>SUM(G9:G22)</f>
        <v>0</v>
      </c>
      <c r="H8" s="15">
        <f>SUM(H9:H22)</f>
        <v>0</v>
      </c>
      <c r="I8" s="15">
        <f>SUM(I9:I22)</f>
        <v>0</v>
      </c>
      <c r="J8" s="15">
        <f>SUM(J9:J22)</f>
        <v>0</v>
      </c>
      <c r="K8" s="15">
        <f>SUM(K9:K22)</f>
        <v>0</v>
      </c>
      <c r="L8" s="15">
        <f>SUM(L9:L22)</f>
        <v>0</v>
      </c>
      <c r="M8" s="15">
        <f>SUM(M9:M22)</f>
        <v>0</v>
      </c>
    </row>
    <row r="9" spans="1:13" x14ac:dyDescent="0.25">
      <c r="A9" s="25" t="s">
        <v>14</v>
      </c>
    </row>
    <row r="10" spans="1:13" x14ac:dyDescent="0.25">
      <c r="A10" s="25" t="s">
        <v>17</v>
      </c>
      <c r="B10" s="14">
        <v>330</v>
      </c>
    </row>
    <row r="11" spans="1:13" x14ac:dyDescent="0.25">
      <c r="A11" s="25" t="s">
        <v>18</v>
      </c>
      <c r="B11" s="14">
        <v>90</v>
      </c>
    </row>
    <row r="12" spans="1:13" x14ac:dyDescent="0.25">
      <c r="A12" s="25" t="s">
        <v>19</v>
      </c>
    </row>
    <row r="13" spans="1:13" x14ac:dyDescent="0.25">
      <c r="A13" s="25" t="s">
        <v>20</v>
      </c>
      <c r="B13" s="14">
        <v>185</v>
      </c>
    </row>
    <row r="14" spans="1:13" x14ac:dyDescent="0.25">
      <c r="A14" s="25" t="s">
        <v>21</v>
      </c>
      <c r="B14" s="14">
        <v>170</v>
      </c>
    </row>
    <row r="15" spans="1:13" x14ac:dyDescent="0.25">
      <c r="A15" s="25" t="s">
        <v>55</v>
      </c>
      <c r="B15" s="14">
        <v>300</v>
      </c>
    </row>
    <row r="16" spans="1:13" x14ac:dyDescent="0.25">
      <c r="A16" s="25" t="s">
        <v>26</v>
      </c>
      <c r="B16" s="14">
        <f>47.9+27+14</f>
        <v>88.9</v>
      </c>
    </row>
    <row r="17" spans="1:13" x14ac:dyDescent="0.25">
      <c r="A17" s="29" t="s">
        <v>22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25" t="s">
        <v>23</v>
      </c>
      <c r="B18" s="14">
        <v>500</v>
      </c>
    </row>
    <row r="19" spans="1:13" x14ac:dyDescent="0.25">
      <c r="A19" s="25" t="s">
        <v>24</v>
      </c>
      <c r="B19" s="14">
        <v>300</v>
      </c>
    </row>
    <row r="20" spans="1:13" x14ac:dyDescent="0.25">
      <c r="A20" s="25" t="s">
        <v>35</v>
      </c>
      <c r="D20" s="33"/>
    </row>
    <row r="21" spans="1:13" x14ac:dyDescent="0.25">
      <c r="A21" s="25" t="s">
        <v>37</v>
      </c>
    </row>
    <row r="22" spans="1:13" x14ac:dyDescent="0.25">
      <c r="A22" s="25" t="s">
        <v>25</v>
      </c>
      <c r="B22" s="14">
        <v>200</v>
      </c>
    </row>
    <row r="23" spans="1:13" x14ac:dyDescent="0.25">
      <c r="A23" s="7" t="s">
        <v>27</v>
      </c>
      <c r="B23" s="19">
        <f>SUM(B24:B29)</f>
        <v>975</v>
      </c>
      <c r="C23" s="10">
        <f>SUM(C24:C29)</f>
        <v>0</v>
      </c>
      <c r="D23" s="10">
        <f>SUM(D24:D29)</f>
        <v>0</v>
      </c>
      <c r="E23" s="10">
        <f>SUM(E24:E29)</f>
        <v>0</v>
      </c>
      <c r="F23" s="10">
        <f>SUM(F24:F29)</f>
        <v>0</v>
      </c>
      <c r="G23" s="10">
        <f>SUM(G24:G29)</f>
        <v>0</v>
      </c>
      <c r="H23" s="10">
        <f>SUM(H24:H29)</f>
        <v>0</v>
      </c>
      <c r="I23" s="10">
        <f>SUM(I24:I29)</f>
        <v>0</v>
      </c>
      <c r="J23" s="10">
        <f>SUM(J24:J29)</f>
        <v>0</v>
      </c>
      <c r="K23" s="10">
        <f>SUM(K24:K29)</f>
        <v>0</v>
      </c>
      <c r="L23" s="10">
        <f>SUM(L24:L29)</f>
        <v>0</v>
      </c>
      <c r="M23" s="10">
        <f>SUM(M24:M29)</f>
        <v>0</v>
      </c>
    </row>
    <row r="24" spans="1:13" x14ac:dyDescent="0.25">
      <c r="A24" s="25" t="s">
        <v>28</v>
      </c>
    </row>
    <row r="25" spans="1:13" x14ac:dyDescent="0.25">
      <c r="A25" s="25" t="s">
        <v>29</v>
      </c>
      <c r="B25" s="14">
        <v>975</v>
      </c>
    </row>
    <row r="26" spans="1:13" x14ac:dyDescent="0.25">
      <c r="A26" s="25" t="s">
        <v>30</v>
      </c>
    </row>
    <row r="27" spans="1:13" x14ac:dyDescent="0.25">
      <c r="A27" s="25" t="s">
        <v>31</v>
      </c>
    </row>
    <row r="28" spans="1:13" x14ac:dyDescent="0.25">
      <c r="A28" s="25" t="s">
        <v>32</v>
      </c>
    </row>
    <row r="29" spans="1:13" x14ac:dyDescent="0.25">
      <c r="A29" s="25" t="s">
        <v>33</v>
      </c>
    </row>
    <row r="31" spans="1:13" x14ac:dyDescent="0.25">
      <c r="A31" s="20" t="s">
        <v>36</v>
      </c>
      <c r="B31" s="21">
        <f>SUM(B32:B37)</f>
        <v>961.1</v>
      </c>
      <c r="C31" s="22">
        <f>SUM(C32:C37)</f>
        <v>0</v>
      </c>
      <c r="D31" s="22">
        <f>SUM(D32:D37)</f>
        <v>5</v>
      </c>
      <c r="E31" s="22">
        <f>SUM(E32:E37)</f>
        <v>0</v>
      </c>
      <c r="F31" s="22">
        <f>SUM(F32:F37)</f>
        <v>0</v>
      </c>
      <c r="G31" s="22">
        <f>SUM(G32:G37)</f>
        <v>0</v>
      </c>
      <c r="H31" s="22">
        <f>SUM(H32:H37)</f>
        <v>0</v>
      </c>
      <c r="I31" s="22">
        <f>SUM(I32:I37)</f>
        <v>0</v>
      </c>
      <c r="J31" s="22">
        <f>SUM(J32:J37)</f>
        <v>0</v>
      </c>
      <c r="K31" s="22">
        <f>SUM(K32:K37)</f>
        <v>0</v>
      </c>
      <c r="L31" s="22">
        <f>SUM(L32:L37)</f>
        <v>0</v>
      </c>
      <c r="M31" s="22">
        <f>SUM(M32:M37)</f>
        <v>0</v>
      </c>
    </row>
    <row r="32" spans="1:13" x14ac:dyDescent="0.25">
      <c r="A32" s="25" t="s">
        <v>38</v>
      </c>
      <c r="B32" s="14">
        <f>761+200.1</f>
        <v>961.1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25" t="s">
        <v>42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25" t="s">
        <v>43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25" t="s">
        <v>44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25" t="s">
        <v>45</v>
      </c>
      <c r="C36" s="14"/>
      <c r="D36" s="14">
        <v>5</v>
      </c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2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3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28" t="s">
        <v>47</v>
      </c>
      <c r="B39" s="27">
        <f>SUM(B40:B46)</f>
        <v>500</v>
      </c>
      <c r="C39" s="27">
        <f t="shared" ref="C39:M39" si="0">SUM(C40:C46)</f>
        <v>150</v>
      </c>
      <c r="D39" s="27">
        <f t="shared" si="0"/>
        <v>180</v>
      </c>
      <c r="E39" s="27">
        <f t="shared" si="0"/>
        <v>0</v>
      </c>
      <c r="F39" s="27">
        <f t="shared" si="0"/>
        <v>0</v>
      </c>
      <c r="G39" s="27">
        <f t="shared" si="0"/>
        <v>0</v>
      </c>
      <c r="H39" s="27">
        <f t="shared" si="0"/>
        <v>0</v>
      </c>
      <c r="I39" s="27">
        <f t="shared" si="0"/>
        <v>0</v>
      </c>
      <c r="J39" s="27">
        <f t="shared" si="0"/>
        <v>0</v>
      </c>
      <c r="K39" s="27">
        <f t="shared" si="0"/>
        <v>0</v>
      </c>
      <c r="L39" s="27">
        <f t="shared" si="0"/>
        <v>0</v>
      </c>
      <c r="M39" s="27">
        <f t="shared" si="0"/>
        <v>0</v>
      </c>
    </row>
    <row r="40" spans="1:13" x14ac:dyDescent="0.25">
      <c r="A40" s="25" t="s">
        <v>52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32" t="s">
        <v>54</v>
      </c>
      <c r="B41" s="14">
        <v>300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32" t="s">
        <v>56</v>
      </c>
      <c r="B42" s="14">
        <v>200</v>
      </c>
      <c r="C42" s="14">
        <v>150</v>
      </c>
      <c r="D42" s="14">
        <v>180</v>
      </c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32" t="s">
        <v>48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32" t="s">
        <v>49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3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3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4" t="s">
        <v>34</v>
      </c>
      <c r="B47" s="16">
        <f>B3-SUM(B8+B23+B31+B39)</f>
        <v>0</v>
      </c>
      <c r="C47" s="11">
        <f>C3-SUM(C8+C23)</f>
        <v>0</v>
      </c>
      <c r="D47" s="11">
        <f>D3-SUM(D8+D23)</f>
        <v>0</v>
      </c>
      <c r="E47" s="11">
        <f>E3-SUM(E8+E23)</f>
        <v>0</v>
      </c>
      <c r="F47" s="11">
        <f>F3-SUM(F8+F23)</f>
        <v>0</v>
      </c>
      <c r="G47" s="11">
        <f>G3-SUM(G8+G23)</f>
        <v>0</v>
      </c>
      <c r="H47" s="11">
        <f>H3-SUM(H8+H23)</f>
        <v>0</v>
      </c>
      <c r="I47" s="11">
        <f>I3-SUM(I8+I23)</f>
        <v>0</v>
      </c>
      <c r="J47" s="11">
        <f>J3-SUM(J8+J23)</f>
        <v>0</v>
      </c>
      <c r="K47" s="11">
        <f>K3-SUM(K8+K23)</f>
        <v>0</v>
      </c>
      <c r="L47" s="11">
        <f>L3-SUM(L8+L23)</f>
        <v>0</v>
      </c>
      <c r="M47" s="11">
        <f>M3-SUM(M8+M23)</f>
        <v>0</v>
      </c>
    </row>
  </sheetData>
  <mergeCells count="1">
    <mergeCell ref="A1:M1"/>
  </mergeCells>
  <phoneticPr fontId="3" type="noConversion"/>
  <conditionalFormatting sqref="B47">
    <cfRule type="cellIs" dxfId="0" priority="1" operator="less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8929B-F2E1-47F9-B293-EF9EF3FE2D55}">
          <x14:formula1>
            <xm:f>SONHOS!$C$3:$C$10</xm:f>
          </x14:formula1>
          <xm:sqref>A40:A46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CE8E-3F0F-4F16-87D4-9DDF5B91167C}">
  <dimension ref="C2:F7"/>
  <sheetViews>
    <sheetView workbookViewId="0">
      <selection activeCell="E5" sqref="E5"/>
    </sheetView>
  </sheetViews>
  <sheetFormatPr defaultRowHeight="15" x14ac:dyDescent="0.25"/>
  <cols>
    <col min="3" max="3" width="11.5703125" customWidth="1"/>
    <col min="4" max="4" width="13.28515625" bestFit="1" customWidth="1"/>
    <col min="5" max="5" width="17.42578125" bestFit="1" customWidth="1"/>
    <col min="6" max="6" width="11.5703125" style="1" bestFit="1" customWidth="1"/>
  </cols>
  <sheetData>
    <row r="2" spans="3:6" x14ac:dyDescent="0.25">
      <c r="D2" t="s">
        <v>39</v>
      </c>
      <c r="E2" t="s">
        <v>50</v>
      </c>
      <c r="F2" s="1" t="s">
        <v>51</v>
      </c>
    </row>
    <row r="3" spans="3:6" x14ac:dyDescent="0.25">
      <c r="C3" t="s">
        <v>52</v>
      </c>
      <c r="D3" s="13">
        <v>4999</v>
      </c>
      <c r="E3" s="23">
        <f>SUM(Planilha1!B40:M40)</f>
        <v>0</v>
      </c>
      <c r="F3" s="24">
        <f>E3/D3</f>
        <v>0</v>
      </c>
    </row>
    <row r="4" spans="3:6" x14ac:dyDescent="0.25">
      <c r="C4" t="s">
        <v>54</v>
      </c>
      <c r="D4" s="13">
        <v>3000</v>
      </c>
      <c r="E4" s="23">
        <f>SUM(Planilha1!B41:M41)</f>
        <v>300</v>
      </c>
      <c r="F4" s="24">
        <f t="shared" ref="F4:F7" si="0">E4/D4</f>
        <v>0.1</v>
      </c>
    </row>
    <row r="5" spans="3:6" x14ac:dyDescent="0.25">
      <c r="C5" t="s">
        <v>56</v>
      </c>
      <c r="D5" s="13">
        <v>3500</v>
      </c>
      <c r="E5" s="23">
        <f>SUM(Planilha1!B42:M42)</f>
        <v>530</v>
      </c>
      <c r="F5" s="24">
        <f t="shared" si="0"/>
        <v>0.15142857142857144</v>
      </c>
    </row>
    <row r="6" spans="3:6" x14ac:dyDescent="0.25">
      <c r="C6" t="s">
        <v>48</v>
      </c>
      <c r="D6" s="13">
        <v>0</v>
      </c>
      <c r="E6" s="23">
        <f>SUM(Planilha1!B43:M43)</f>
        <v>0</v>
      </c>
      <c r="F6" s="24" t="e">
        <f t="shared" si="0"/>
        <v>#DIV/0!</v>
      </c>
    </row>
    <row r="7" spans="3:6" x14ac:dyDescent="0.25">
      <c r="C7" t="s">
        <v>49</v>
      </c>
      <c r="D7" s="13">
        <v>0</v>
      </c>
      <c r="E7" s="23">
        <f>SUM(Planilha1!B44:M44)</f>
        <v>0</v>
      </c>
      <c r="F7" s="24" t="e">
        <f t="shared" si="0"/>
        <v>#DIV/0!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9A80-E34E-4FFB-A70E-376D82BA8D39}">
  <dimension ref="B2:C5"/>
  <sheetViews>
    <sheetView workbookViewId="0">
      <selection activeCell="C5" sqref="C5"/>
    </sheetView>
  </sheetViews>
  <sheetFormatPr defaultRowHeight="15" x14ac:dyDescent="0.25"/>
  <cols>
    <col min="2" max="2" width="22.5703125" bestFit="1" customWidth="1"/>
    <col min="3" max="3" width="12.140625" bestFit="1" customWidth="1"/>
  </cols>
  <sheetData>
    <row r="2" spans="2:3" x14ac:dyDescent="0.25">
      <c r="C2" s="1" t="s">
        <v>39</v>
      </c>
    </row>
    <row r="3" spans="2:3" x14ac:dyDescent="0.25">
      <c r="B3" t="s">
        <v>38</v>
      </c>
      <c r="C3" s="13">
        <v>6000</v>
      </c>
    </row>
    <row r="4" spans="2:3" x14ac:dyDescent="0.25">
      <c r="B4" t="s">
        <v>40</v>
      </c>
      <c r="C4" s="23">
        <f>SUM(Planilha1!B32:M32)</f>
        <v>961.1</v>
      </c>
    </row>
    <row r="5" spans="2:3" x14ac:dyDescent="0.25">
      <c r="B5" t="s">
        <v>41</v>
      </c>
      <c r="C5" s="24">
        <f>C4/C3</f>
        <v>0.16018333333333334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SONHOS</vt:lpstr>
      <vt:lpstr>FUNDO EMERGENCIA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Teixeira</dc:creator>
  <cp:lastModifiedBy>Flavio Teixeira</cp:lastModifiedBy>
  <dcterms:created xsi:type="dcterms:W3CDTF">2020-12-15T00:06:31Z</dcterms:created>
  <dcterms:modified xsi:type="dcterms:W3CDTF">2020-12-15T01:03:53Z</dcterms:modified>
</cp:coreProperties>
</file>